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ჰარვონი" sheetId="1" r:id="rId1"/>
    <sheet name="ველპატასვირ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Q19" i="1"/>
  <c r="J36" i="2"/>
  <c r="K36" i="2"/>
  <c r="L36" i="2"/>
  <c r="M36" i="2"/>
  <c r="N36" i="2"/>
  <c r="I36" i="2"/>
  <c r="L28" i="2"/>
  <c r="I26" i="2"/>
  <c r="J26" i="2"/>
  <c r="K26" i="2"/>
  <c r="L26" i="2"/>
  <c r="H26" i="2"/>
  <c r="L18" i="2"/>
  <c r="C16" i="2"/>
  <c r="N15" i="2"/>
  <c r="M15" i="2"/>
  <c r="L15" i="2"/>
  <c r="E15" i="2"/>
  <c r="Q15" i="2" s="1"/>
  <c r="Q16" i="2" s="1"/>
  <c r="D15" i="2"/>
  <c r="M14" i="2"/>
  <c r="L14" i="2"/>
  <c r="K14" i="2"/>
  <c r="E14" i="2"/>
  <c r="P14" i="2" s="1"/>
  <c r="D14" i="2"/>
  <c r="L13" i="2"/>
  <c r="K13" i="2"/>
  <c r="J13" i="2"/>
  <c r="E13" i="2"/>
  <c r="O13" i="2" s="1"/>
  <c r="D13" i="2"/>
  <c r="K12" i="2"/>
  <c r="J12" i="2"/>
  <c r="I12" i="2"/>
  <c r="E12" i="2"/>
  <c r="N12" i="2" s="1"/>
  <c r="D12" i="2"/>
  <c r="J11" i="2"/>
  <c r="I11" i="2"/>
  <c r="H11" i="2"/>
  <c r="E11" i="2"/>
  <c r="M11" i="2" s="1"/>
  <c r="D11" i="2"/>
  <c r="I10" i="2"/>
  <c r="H10" i="2"/>
  <c r="G10" i="2"/>
  <c r="E10" i="2"/>
  <c r="L10" i="2" s="1"/>
  <c r="D10" i="2"/>
  <c r="L38" i="2" l="1"/>
  <c r="N13" i="2"/>
  <c r="O14" i="2"/>
  <c r="P15" i="2"/>
  <c r="P16" i="2" s="1"/>
  <c r="M13" i="2"/>
  <c r="N14" i="2"/>
  <c r="N16" i="2" s="1"/>
  <c r="O15" i="2"/>
  <c r="O16" i="2" s="1"/>
  <c r="J10" i="2"/>
  <c r="K11" i="2"/>
  <c r="L12" i="2"/>
  <c r="J16" i="2"/>
  <c r="K10" i="2"/>
  <c r="L11" i="2"/>
  <c r="M12" i="2"/>
  <c r="K16" i="1"/>
  <c r="I16" i="1"/>
  <c r="F16" i="1"/>
  <c r="Y15" i="1"/>
  <c r="X15" i="1"/>
  <c r="W15" i="1"/>
  <c r="N15" i="1"/>
  <c r="M15" i="1"/>
  <c r="L15" i="1"/>
  <c r="K15" i="1"/>
  <c r="H15" i="1"/>
  <c r="AA15" i="1" s="1"/>
  <c r="G15" i="1"/>
  <c r="E15" i="1"/>
  <c r="P15" i="1" s="1"/>
  <c r="D15" i="1"/>
  <c r="X14" i="1"/>
  <c r="W14" i="1"/>
  <c r="V14" i="1"/>
  <c r="M14" i="1"/>
  <c r="L14" i="1"/>
  <c r="K14" i="1"/>
  <c r="J14" i="1"/>
  <c r="H14" i="1"/>
  <c r="Z14" i="1" s="1"/>
  <c r="G14" i="1"/>
  <c r="E14" i="1"/>
  <c r="O14" i="1" s="1"/>
  <c r="D14" i="1"/>
  <c r="W13" i="1"/>
  <c r="V13" i="1"/>
  <c r="U13" i="1"/>
  <c r="L13" i="1"/>
  <c r="K13" i="1"/>
  <c r="J13" i="1"/>
  <c r="J16" i="1" s="1"/>
  <c r="I13" i="1"/>
  <c r="H13" i="1"/>
  <c r="Y13" i="1" s="1"/>
  <c r="G13" i="1"/>
  <c r="E13" i="1"/>
  <c r="N13" i="1" s="1"/>
  <c r="D13" i="1"/>
  <c r="V12" i="1"/>
  <c r="U12" i="1"/>
  <c r="T12" i="1"/>
  <c r="H12" i="1"/>
  <c r="X12" i="1" s="1"/>
  <c r="G12" i="1"/>
  <c r="U11" i="1"/>
  <c r="T11" i="1"/>
  <c r="S11" i="1"/>
  <c r="H11" i="1"/>
  <c r="W11" i="1" s="1"/>
  <c r="G11" i="1"/>
  <c r="T10" i="1"/>
  <c r="S10" i="1"/>
  <c r="R10" i="1"/>
  <c r="H10" i="1"/>
  <c r="V10" i="1" s="1"/>
  <c r="G10" i="1"/>
  <c r="S9" i="1"/>
  <c r="R9" i="1"/>
  <c r="Q9" i="1"/>
  <c r="H9" i="1"/>
  <c r="U9" i="1" s="1"/>
  <c r="G9" i="1"/>
  <c r="R8" i="1"/>
  <c r="Q8" i="1"/>
  <c r="P8" i="1"/>
  <c r="H8" i="1"/>
  <c r="T8" i="1" s="1"/>
  <c r="G8" i="1"/>
  <c r="Q7" i="1"/>
  <c r="P7" i="1"/>
  <c r="O7" i="1"/>
  <c r="H7" i="1"/>
  <c r="S7" i="1" s="1"/>
  <c r="G7" i="1"/>
  <c r="P6" i="1"/>
  <c r="O6" i="1"/>
  <c r="N6" i="1"/>
  <c r="H6" i="1"/>
  <c r="R6" i="1" s="1"/>
  <c r="G6" i="1"/>
  <c r="O5" i="1"/>
  <c r="N5" i="1"/>
  <c r="M5" i="1"/>
  <c r="H5" i="1"/>
  <c r="Q5" i="1" s="1"/>
  <c r="G5" i="1"/>
  <c r="N4" i="1"/>
  <c r="M4" i="1"/>
  <c r="L4" i="1"/>
  <c r="L16" i="1" s="1"/>
  <c r="H4" i="1"/>
  <c r="P4" i="1" s="1"/>
  <c r="G4" i="1"/>
  <c r="F16" i="2" l="1"/>
  <c r="M16" i="2"/>
  <c r="I16" i="2"/>
  <c r="L16" i="2"/>
  <c r="K16" i="2"/>
  <c r="G16" i="2"/>
  <c r="H16" i="2"/>
  <c r="Y12" i="1"/>
  <c r="X11" i="1"/>
  <c r="W10" i="1"/>
  <c r="V9" i="1"/>
  <c r="U8" i="1"/>
  <c r="T7" i="1"/>
  <c r="S6" i="1"/>
  <c r="R5" i="1"/>
  <c r="Q4" i="1"/>
  <c r="N16" i="1"/>
  <c r="AA14" i="1"/>
  <c r="AA16" i="1" s="1"/>
  <c r="AB15" i="1"/>
  <c r="AB16" i="1" s="1"/>
  <c r="M13" i="1"/>
  <c r="M16" i="1" s="1"/>
  <c r="N14" i="1"/>
  <c r="O15" i="1"/>
  <c r="X13" i="1"/>
  <c r="X16" i="1" s="1"/>
  <c r="Y14" i="1"/>
  <c r="Y16" i="1" s="1"/>
  <c r="Z15" i="1"/>
  <c r="Z13" i="1"/>
  <c r="Z16" i="1" s="1"/>
  <c r="O4" i="1"/>
  <c r="O16" i="1" s="1"/>
  <c r="P5" i="1"/>
  <c r="P16" i="1" s="1"/>
  <c r="Q6" i="1"/>
  <c r="Q16" i="1" s="1"/>
  <c r="R7" i="1"/>
  <c r="R16" i="1" s="1"/>
  <c r="S8" i="1"/>
  <c r="S16" i="1" s="1"/>
  <c r="T9" i="1"/>
  <c r="U10" i="1"/>
  <c r="V11" i="1"/>
  <c r="W12" i="1"/>
  <c r="W16" i="1" s="1"/>
  <c r="U16" i="1" l="1"/>
  <c r="V16" i="1"/>
  <c r="T16" i="1"/>
</calcChain>
</file>

<file path=xl/sharedStrings.xml><?xml version="1.0" encoding="utf-8"?>
<sst xmlns="http://schemas.openxmlformats.org/spreadsheetml/2006/main" count="63" uniqueCount="15">
  <si>
    <t>number of patient</t>
  </si>
  <si>
    <t>12 week</t>
  </si>
  <si>
    <t>24 week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</si>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</sst>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₾_-;\-* #,##0.00\ _₾_-;_-* &quot;-&quot;??\ _₾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Fill="1" applyBorder="1"/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workbookViewId="0">
      <selection activeCell="O19" sqref="O19"/>
    </sheetView>
  </sheetViews>
  <sheetFormatPr defaultRowHeight="15" x14ac:dyDescent="0.25"/>
  <cols>
    <col min="2" max="2" width="12.7109375" bestFit="1" customWidth="1"/>
    <col min="3" max="3" width="5" style="17" bestFit="1" customWidth="1"/>
    <col min="4" max="5" width="8.28515625" style="17" bestFit="1" customWidth="1"/>
    <col min="9" max="9" width="8.140625" bestFit="1" customWidth="1"/>
    <col min="10" max="10" width="10.7109375" customWidth="1"/>
    <col min="11" max="11" width="11.7109375" customWidth="1"/>
    <col min="23" max="23" width="13.42578125" customWidth="1"/>
    <col min="24" max="24" width="12.140625" customWidth="1"/>
  </cols>
  <sheetData>
    <row r="1" spans="2:28" x14ac:dyDescent="0.25">
      <c r="C1" s="23" t="s">
        <v>0</v>
      </c>
      <c r="D1" s="23"/>
      <c r="E1" s="23"/>
      <c r="F1" s="23"/>
      <c r="G1" s="23"/>
      <c r="H1" s="23"/>
    </row>
    <row r="2" spans="2:28" x14ac:dyDescent="0.25">
      <c r="C2" s="1"/>
      <c r="D2" s="2">
        <v>0.9</v>
      </c>
      <c r="E2" s="2">
        <v>0.1</v>
      </c>
      <c r="F2" s="3"/>
      <c r="G2" s="3">
        <v>0.9</v>
      </c>
      <c r="H2" s="3">
        <v>0.1</v>
      </c>
      <c r="I2" s="24">
        <v>2017</v>
      </c>
      <c r="J2" s="24"/>
      <c r="K2" s="25"/>
      <c r="L2" s="26">
        <v>2018</v>
      </c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3">
        <v>2019</v>
      </c>
      <c r="Y2" s="23"/>
      <c r="Z2" s="23"/>
      <c r="AA2" s="23"/>
      <c r="AB2" s="23"/>
    </row>
    <row r="3" spans="2:28" x14ac:dyDescent="0.25">
      <c r="B3" s="4"/>
      <c r="C3" s="1">
        <v>2017</v>
      </c>
      <c r="D3" s="1" t="s">
        <v>1</v>
      </c>
      <c r="E3" s="1" t="s">
        <v>2</v>
      </c>
      <c r="F3" s="4">
        <v>2018</v>
      </c>
      <c r="G3" s="4" t="s">
        <v>1</v>
      </c>
      <c r="H3" s="4" t="s">
        <v>2</v>
      </c>
      <c r="I3" s="5" t="s">
        <v>3</v>
      </c>
      <c r="J3" s="5" t="s">
        <v>4</v>
      </c>
      <c r="K3" s="5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14</v>
      </c>
      <c r="U3" s="6" t="s">
        <v>3</v>
      </c>
      <c r="V3" s="6" t="s">
        <v>4</v>
      </c>
      <c r="W3" s="6" t="s">
        <v>5</v>
      </c>
      <c r="X3" s="7" t="s">
        <v>6</v>
      </c>
      <c r="Y3" s="7" t="s">
        <v>7</v>
      </c>
      <c r="Z3" s="7" t="s">
        <v>8</v>
      </c>
      <c r="AA3" s="7" t="s">
        <v>9</v>
      </c>
      <c r="AB3" s="7" t="s">
        <v>10</v>
      </c>
    </row>
    <row r="4" spans="2:28" x14ac:dyDescent="0.25">
      <c r="B4" s="8" t="s">
        <v>6</v>
      </c>
      <c r="C4" s="9"/>
      <c r="D4" s="9"/>
      <c r="E4" s="9"/>
      <c r="F4" s="9">
        <v>1000</v>
      </c>
      <c r="G4" s="9">
        <f>F4*$G$2</f>
        <v>900</v>
      </c>
      <c r="H4" s="9">
        <f>F4*$H$2</f>
        <v>100</v>
      </c>
      <c r="I4" s="4"/>
      <c r="J4" s="4"/>
      <c r="K4" s="4"/>
      <c r="L4" s="10">
        <f>F4</f>
        <v>1000</v>
      </c>
      <c r="M4" s="10">
        <f>F4</f>
        <v>1000</v>
      </c>
      <c r="N4" s="10">
        <f>F4</f>
        <v>1000</v>
      </c>
      <c r="O4" s="10">
        <f>H4</f>
        <v>100</v>
      </c>
      <c r="P4" s="10">
        <f>H4</f>
        <v>100</v>
      </c>
      <c r="Q4" s="10">
        <f>H4</f>
        <v>100</v>
      </c>
      <c r="R4" s="10"/>
      <c r="S4" s="10"/>
      <c r="T4" s="10"/>
      <c r="U4" s="10"/>
      <c r="V4" s="10"/>
      <c r="W4" s="10"/>
      <c r="X4" s="11">
        <v>2500</v>
      </c>
      <c r="Y4" s="11">
        <v>2500</v>
      </c>
      <c r="Z4" s="11">
        <v>2500</v>
      </c>
      <c r="AA4" s="11">
        <v>250</v>
      </c>
      <c r="AB4" s="11">
        <v>250</v>
      </c>
    </row>
    <row r="5" spans="2:28" x14ac:dyDescent="0.25">
      <c r="B5" s="8" t="s">
        <v>7</v>
      </c>
      <c r="C5" s="9"/>
      <c r="D5" s="9"/>
      <c r="E5" s="9"/>
      <c r="F5" s="9">
        <v>900</v>
      </c>
      <c r="G5" s="9">
        <f t="shared" ref="G5:G15" si="0">F5*$G$2</f>
        <v>810</v>
      </c>
      <c r="H5" s="9">
        <f t="shared" ref="H5:H15" si="1">F5*$H$2</f>
        <v>90</v>
      </c>
      <c r="I5" s="4"/>
      <c r="J5" s="4"/>
      <c r="K5" s="4"/>
      <c r="L5" s="10"/>
      <c r="M5" s="10">
        <f>F5</f>
        <v>900</v>
      </c>
      <c r="N5" s="10">
        <f>F5</f>
        <v>900</v>
      </c>
      <c r="O5" s="10">
        <f>F5</f>
        <v>900</v>
      </c>
      <c r="P5" s="10">
        <f>H5</f>
        <v>90</v>
      </c>
      <c r="Q5" s="10">
        <f>H5</f>
        <v>90</v>
      </c>
      <c r="R5" s="10">
        <f>H5</f>
        <v>90</v>
      </c>
      <c r="S5" s="10"/>
      <c r="T5" s="10"/>
      <c r="U5" s="10"/>
      <c r="V5" s="10"/>
      <c r="W5" s="10"/>
      <c r="X5" s="11"/>
      <c r="Y5" s="11">
        <v>2500</v>
      </c>
      <c r="Z5" s="11">
        <v>2500</v>
      </c>
      <c r="AA5" s="11">
        <v>2500</v>
      </c>
      <c r="AB5" s="11">
        <v>250</v>
      </c>
    </row>
    <row r="6" spans="2:28" x14ac:dyDescent="0.25">
      <c r="B6" s="8" t="s">
        <v>8</v>
      </c>
      <c r="C6" s="9"/>
      <c r="D6" s="9"/>
      <c r="E6" s="9"/>
      <c r="F6" s="9">
        <v>800</v>
      </c>
      <c r="G6" s="9">
        <f t="shared" si="0"/>
        <v>720</v>
      </c>
      <c r="H6" s="9">
        <f t="shared" si="1"/>
        <v>80</v>
      </c>
      <c r="I6" s="4"/>
      <c r="J6" s="4"/>
      <c r="K6" s="4"/>
      <c r="L6" s="10"/>
      <c r="M6" s="10"/>
      <c r="N6" s="10">
        <f>F6</f>
        <v>800</v>
      </c>
      <c r="O6" s="10">
        <f>F6</f>
        <v>800</v>
      </c>
      <c r="P6" s="10">
        <f>F6</f>
        <v>800</v>
      </c>
      <c r="Q6" s="10">
        <f>H6</f>
        <v>80</v>
      </c>
      <c r="R6" s="10">
        <f>H6</f>
        <v>80</v>
      </c>
      <c r="S6" s="10">
        <f>H6</f>
        <v>80</v>
      </c>
      <c r="T6" s="10"/>
      <c r="U6" s="10"/>
      <c r="V6" s="10"/>
      <c r="W6" s="10"/>
      <c r="X6" s="11"/>
      <c r="Y6" s="11"/>
      <c r="Z6" s="11">
        <v>2500</v>
      </c>
      <c r="AA6" s="11">
        <v>2500</v>
      </c>
      <c r="AB6" s="11">
        <v>2500</v>
      </c>
    </row>
    <row r="7" spans="2:28" x14ac:dyDescent="0.25">
      <c r="B7" s="8" t="s">
        <v>9</v>
      </c>
      <c r="C7" s="9"/>
      <c r="D7" s="9"/>
      <c r="E7" s="9"/>
      <c r="F7" s="9">
        <v>1056</v>
      </c>
      <c r="G7" s="9">
        <f t="shared" si="0"/>
        <v>950.4</v>
      </c>
      <c r="H7" s="9">
        <f t="shared" si="1"/>
        <v>105.60000000000001</v>
      </c>
      <c r="I7" s="4"/>
      <c r="J7" s="4"/>
      <c r="K7" s="4"/>
      <c r="L7" s="10"/>
      <c r="M7" s="10"/>
      <c r="N7" s="10"/>
      <c r="O7" s="10">
        <f>F7</f>
        <v>1056</v>
      </c>
      <c r="P7" s="10">
        <f>F7</f>
        <v>1056</v>
      </c>
      <c r="Q7" s="10">
        <f>F7</f>
        <v>1056</v>
      </c>
      <c r="R7" s="10">
        <f>H7</f>
        <v>105.60000000000001</v>
      </c>
      <c r="S7" s="10">
        <f>H7</f>
        <v>105.60000000000001</v>
      </c>
      <c r="T7" s="10">
        <f>H7</f>
        <v>105.60000000000001</v>
      </c>
      <c r="U7" s="10"/>
      <c r="V7" s="10"/>
      <c r="W7" s="10"/>
      <c r="X7" s="11"/>
      <c r="Y7" s="11"/>
      <c r="Z7" s="11"/>
      <c r="AA7" s="11"/>
      <c r="AB7" s="11"/>
    </row>
    <row r="8" spans="2:28" x14ac:dyDescent="0.25">
      <c r="B8" s="8" t="s">
        <v>10</v>
      </c>
      <c r="C8" s="9"/>
      <c r="D8" s="9"/>
      <c r="E8" s="9"/>
      <c r="F8" s="9">
        <v>1500</v>
      </c>
      <c r="G8" s="9">
        <f t="shared" si="0"/>
        <v>1350</v>
      </c>
      <c r="H8" s="9">
        <f t="shared" si="1"/>
        <v>150</v>
      </c>
      <c r="I8" s="4"/>
      <c r="J8" s="4"/>
      <c r="K8" s="4"/>
      <c r="L8" s="10"/>
      <c r="M8" s="10"/>
      <c r="N8" s="10"/>
      <c r="O8" s="10"/>
      <c r="P8" s="10">
        <f>F8</f>
        <v>1500</v>
      </c>
      <c r="Q8" s="10">
        <f>F8</f>
        <v>1500</v>
      </c>
      <c r="R8" s="10">
        <f>F8</f>
        <v>1500</v>
      </c>
      <c r="S8" s="10">
        <f>H8</f>
        <v>150</v>
      </c>
      <c r="T8" s="10">
        <f>H8</f>
        <v>150</v>
      </c>
      <c r="U8" s="10">
        <f>H8</f>
        <v>150</v>
      </c>
      <c r="V8" s="10"/>
      <c r="W8" s="10"/>
      <c r="X8" s="11"/>
      <c r="Y8" s="11"/>
      <c r="Z8" s="11"/>
      <c r="AA8" s="11"/>
      <c r="AB8" s="11"/>
    </row>
    <row r="9" spans="2:28" x14ac:dyDescent="0.25">
      <c r="B9" s="8" t="s">
        <v>11</v>
      </c>
      <c r="C9" s="9"/>
      <c r="D9" s="9"/>
      <c r="E9" s="9"/>
      <c r="F9" s="9">
        <v>1500</v>
      </c>
      <c r="G9" s="9">
        <f t="shared" si="0"/>
        <v>1350</v>
      </c>
      <c r="H9" s="9">
        <f t="shared" si="1"/>
        <v>150</v>
      </c>
      <c r="I9" s="4"/>
      <c r="J9" s="4"/>
      <c r="K9" s="4"/>
      <c r="L9" s="10"/>
      <c r="M9" s="10"/>
      <c r="N9" s="10"/>
      <c r="O9" s="10"/>
      <c r="P9" s="10"/>
      <c r="Q9" s="10">
        <f>F9</f>
        <v>1500</v>
      </c>
      <c r="R9" s="10">
        <f>F9</f>
        <v>1500</v>
      </c>
      <c r="S9" s="10">
        <f>F9</f>
        <v>1500</v>
      </c>
      <c r="T9" s="10">
        <f>H9</f>
        <v>150</v>
      </c>
      <c r="U9" s="10">
        <f>H9</f>
        <v>150</v>
      </c>
      <c r="V9" s="10">
        <f>H9</f>
        <v>150</v>
      </c>
      <c r="W9" s="10"/>
      <c r="X9" s="11"/>
      <c r="Y9" s="11"/>
      <c r="Z9" s="11"/>
      <c r="AA9" s="11"/>
      <c r="AB9" s="11"/>
    </row>
    <row r="10" spans="2:28" x14ac:dyDescent="0.25">
      <c r="B10" s="8" t="s">
        <v>12</v>
      </c>
      <c r="C10" s="9"/>
      <c r="D10" s="9"/>
      <c r="E10" s="9"/>
      <c r="F10" s="9">
        <v>1500</v>
      </c>
      <c r="G10" s="9">
        <f t="shared" si="0"/>
        <v>1350</v>
      </c>
      <c r="H10" s="9">
        <f t="shared" si="1"/>
        <v>150</v>
      </c>
      <c r="I10" s="4"/>
      <c r="J10" s="4"/>
      <c r="K10" s="4"/>
      <c r="L10" s="10"/>
      <c r="M10" s="10"/>
      <c r="N10" s="10"/>
      <c r="O10" s="10"/>
      <c r="P10" s="10"/>
      <c r="Q10" s="10"/>
      <c r="R10" s="10">
        <f>F10</f>
        <v>1500</v>
      </c>
      <c r="S10" s="10">
        <f>F10</f>
        <v>1500</v>
      </c>
      <c r="T10" s="10">
        <f>F10</f>
        <v>1500</v>
      </c>
      <c r="U10" s="10">
        <f>H10</f>
        <v>150</v>
      </c>
      <c r="V10" s="10">
        <f>H10</f>
        <v>150</v>
      </c>
      <c r="W10" s="10">
        <f>H10</f>
        <v>150</v>
      </c>
      <c r="X10" s="11"/>
      <c r="Y10" s="11"/>
      <c r="Z10" s="11"/>
      <c r="AA10" s="11"/>
      <c r="AB10" s="11"/>
    </row>
    <row r="11" spans="2:28" x14ac:dyDescent="0.25">
      <c r="B11" s="8" t="s">
        <v>13</v>
      </c>
      <c r="C11" s="9"/>
      <c r="D11" s="9"/>
      <c r="E11" s="9"/>
      <c r="F11" s="9">
        <v>1500</v>
      </c>
      <c r="G11" s="9">
        <f t="shared" si="0"/>
        <v>1350</v>
      </c>
      <c r="H11" s="9">
        <f t="shared" si="1"/>
        <v>150</v>
      </c>
      <c r="I11" s="4"/>
      <c r="J11" s="4"/>
      <c r="K11" s="4"/>
      <c r="L11" s="10"/>
      <c r="M11" s="10"/>
      <c r="N11" s="10"/>
      <c r="O11" s="10"/>
      <c r="P11" s="10"/>
      <c r="Q11" s="10"/>
      <c r="R11" s="10"/>
      <c r="S11" s="10">
        <f>F11</f>
        <v>1500</v>
      </c>
      <c r="T11" s="10">
        <f>F11</f>
        <v>1500</v>
      </c>
      <c r="U11" s="10">
        <f>F11</f>
        <v>1500</v>
      </c>
      <c r="V11" s="10">
        <f>H11</f>
        <v>150</v>
      </c>
      <c r="W11" s="10">
        <f>H11</f>
        <v>150</v>
      </c>
      <c r="X11" s="11">
        <f>H11</f>
        <v>150</v>
      </c>
      <c r="Y11" s="11"/>
      <c r="Z11" s="11"/>
      <c r="AA11" s="11"/>
      <c r="AB11" s="11"/>
    </row>
    <row r="12" spans="2:28" x14ac:dyDescent="0.25">
      <c r="B12" s="8" t="s">
        <v>14</v>
      </c>
      <c r="C12" s="9"/>
      <c r="D12" s="9"/>
      <c r="E12" s="9"/>
      <c r="F12" s="9">
        <v>2500</v>
      </c>
      <c r="G12" s="9">
        <f t="shared" si="0"/>
        <v>2250</v>
      </c>
      <c r="H12" s="9">
        <f t="shared" si="1"/>
        <v>250</v>
      </c>
      <c r="I12" s="4"/>
      <c r="J12" s="4"/>
      <c r="K12" s="4"/>
      <c r="L12" s="10"/>
      <c r="M12" s="10"/>
      <c r="N12" s="10"/>
      <c r="O12" s="10"/>
      <c r="P12" s="10"/>
      <c r="Q12" s="10"/>
      <c r="R12" s="10"/>
      <c r="S12" s="10"/>
      <c r="T12" s="10">
        <f>F12</f>
        <v>2500</v>
      </c>
      <c r="U12" s="10">
        <f>F12</f>
        <v>2500</v>
      </c>
      <c r="V12" s="10">
        <f>F12</f>
        <v>2500</v>
      </c>
      <c r="W12" s="10">
        <f>H12</f>
        <v>250</v>
      </c>
      <c r="X12" s="11">
        <f>H12</f>
        <v>250</v>
      </c>
      <c r="Y12" s="11">
        <f>H12</f>
        <v>250</v>
      </c>
      <c r="Z12" s="11"/>
      <c r="AA12" s="11"/>
      <c r="AB12" s="11"/>
    </row>
    <row r="13" spans="2:28" x14ac:dyDescent="0.25">
      <c r="B13" s="8" t="s">
        <v>3</v>
      </c>
      <c r="C13" s="9">
        <v>1200</v>
      </c>
      <c r="D13" s="9">
        <f>C13*$D$2</f>
        <v>1080</v>
      </c>
      <c r="E13" s="9">
        <f>C13*$E$2</f>
        <v>120</v>
      </c>
      <c r="F13" s="9">
        <v>2500</v>
      </c>
      <c r="G13" s="9">
        <f t="shared" si="0"/>
        <v>2250</v>
      </c>
      <c r="H13" s="9">
        <f t="shared" si="1"/>
        <v>250</v>
      </c>
      <c r="I13" s="4">
        <f>C13</f>
        <v>1200</v>
      </c>
      <c r="J13" s="4">
        <f>C13</f>
        <v>1200</v>
      </c>
      <c r="K13" s="4">
        <f>C13</f>
        <v>1200</v>
      </c>
      <c r="L13" s="10">
        <f>E13</f>
        <v>120</v>
      </c>
      <c r="M13" s="10">
        <f>E13</f>
        <v>120</v>
      </c>
      <c r="N13" s="10">
        <f>E13</f>
        <v>120</v>
      </c>
      <c r="O13" s="10"/>
      <c r="P13" s="10"/>
      <c r="Q13" s="10"/>
      <c r="R13" s="10"/>
      <c r="S13" s="10"/>
      <c r="T13" s="10"/>
      <c r="U13" s="10">
        <f>F13</f>
        <v>2500</v>
      </c>
      <c r="V13" s="10">
        <f>F13</f>
        <v>2500</v>
      </c>
      <c r="W13" s="10">
        <f>F13</f>
        <v>2500</v>
      </c>
      <c r="X13" s="11">
        <f>H13</f>
        <v>250</v>
      </c>
      <c r="Y13" s="11">
        <f>H13</f>
        <v>250</v>
      </c>
      <c r="Z13" s="11">
        <f>H13</f>
        <v>250</v>
      </c>
      <c r="AA13" s="11"/>
      <c r="AB13" s="11"/>
    </row>
    <row r="14" spans="2:28" x14ac:dyDescent="0.25">
      <c r="B14" s="8" t="s">
        <v>4</v>
      </c>
      <c r="C14" s="9">
        <v>1200</v>
      </c>
      <c r="D14" s="9">
        <f t="shared" ref="D14:D15" si="2">C14*$D$2</f>
        <v>1080</v>
      </c>
      <c r="E14" s="9">
        <f t="shared" ref="E14:E15" si="3">C14*$E$2</f>
        <v>120</v>
      </c>
      <c r="F14" s="9">
        <v>2500</v>
      </c>
      <c r="G14" s="9">
        <f t="shared" si="0"/>
        <v>2250</v>
      </c>
      <c r="H14" s="9">
        <f t="shared" si="1"/>
        <v>250</v>
      </c>
      <c r="I14" s="4"/>
      <c r="J14" s="4">
        <f>C14</f>
        <v>1200</v>
      </c>
      <c r="K14" s="4">
        <f>C14</f>
        <v>1200</v>
      </c>
      <c r="L14" s="10">
        <f>C14</f>
        <v>1200</v>
      </c>
      <c r="M14" s="10">
        <f>E14</f>
        <v>120</v>
      </c>
      <c r="N14" s="10">
        <f>E14</f>
        <v>120</v>
      </c>
      <c r="O14" s="10">
        <f>E14</f>
        <v>120</v>
      </c>
      <c r="P14" s="10"/>
      <c r="Q14" s="10"/>
      <c r="R14" s="10"/>
      <c r="S14" s="10"/>
      <c r="T14" s="10"/>
      <c r="U14" s="10"/>
      <c r="V14" s="10">
        <f>F14</f>
        <v>2500</v>
      </c>
      <c r="W14" s="10">
        <f>F14</f>
        <v>2500</v>
      </c>
      <c r="X14" s="11">
        <f>F14</f>
        <v>2500</v>
      </c>
      <c r="Y14" s="11">
        <f>H14</f>
        <v>250</v>
      </c>
      <c r="Z14" s="11">
        <f>H14</f>
        <v>250</v>
      </c>
      <c r="AA14" s="11">
        <f>H14</f>
        <v>250</v>
      </c>
      <c r="AB14" s="11"/>
    </row>
    <row r="15" spans="2:28" x14ac:dyDescent="0.25">
      <c r="B15" s="8" t="s">
        <v>5</v>
      </c>
      <c r="C15" s="9">
        <v>1200</v>
      </c>
      <c r="D15" s="9">
        <f t="shared" si="2"/>
        <v>1080</v>
      </c>
      <c r="E15" s="9">
        <f t="shared" si="3"/>
        <v>120</v>
      </c>
      <c r="F15" s="9">
        <v>2500</v>
      </c>
      <c r="G15" s="9">
        <f t="shared" si="0"/>
        <v>2250</v>
      </c>
      <c r="H15" s="9">
        <f t="shared" si="1"/>
        <v>250</v>
      </c>
      <c r="I15" s="4"/>
      <c r="J15" s="4"/>
      <c r="K15" s="4">
        <f>C15</f>
        <v>1200</v>
      </c>
      <c r="L15" s="10">
        <f>C15</f>
        <v>1200</v>
      </c>
      <c r="M15" s="10">
        <f>C15</f>
        <v>1200</v>
      </c>
      <c r="N15" s="10">
        <f>E15</f>
        <v>120</v>
      </c>
      <c r="O15" s="10">
        <f>E15</f>
        <v>120</v>
      </c>
      <c r="P15" s="10">
        <f>E15</f>
        <v>120</v>
      </c>
      <c r="Q15" s="10"/>
      <c r="R15" s="10"/>
      <c r="S15" s="10"/>
      <c r="T15" s="10"/>
      <c r="U15" s="10"/>
      <c r="V15" s="10"/>
      <c r="W15" s="10">
        <f>F15</f>
        <v>2500</v>
      </c>
      <c r="X15" s="11">
        <f>F15</f>
        <v>2500</v>
      </c>
      <c r="Y15" s="11">
        <f>F15</f>
        <v>2500</v>
      </c>
      <c r="Z15" s="11">
        <f>H15</f>
        <v>250</v>
      </c>
      <c r="AA15" s="11">
        <f>H15</f>
        <v>250</v>
      </c>
      <c r="AB15" s="11">
        <f>H15</f>
        <v>250</v>
      </c>
    </row>
    <row r="16" spans="2:28" ht="21" x14ac:dyDescent="0.35">
      <c r="B16" s="12"/>
      <c r="C16" s="13"/>
      <c r="D16" s="13"/>
      <c r="E16" s="13"/>
      <c r="F16" s="12">
        <f>SUM(F4:F15)</f>
        <v>19756</v>
      </c>
      <c r="G16" s="12"/>
      <c r="H16" s="12"/>
      <c r="I16" s="14">
        <f>SUM(I4:I15)</f>
        <v>1200</v>
      </c>
      <c r="J16" s="14">
        <f t="shared" ref="J16:AB16" si="4">SUM(J4:J15)</f>
        <v>2400</v>
      </c>
      <c r="K16" s="14">
        <f t="shared" si="4"/>
        <v>3600</v>
      </c>
      <c r="L16" s="15">
        <f t="shared" si="4"/>
        <v>3520</v>
      </c>
      <c r="M16" s="15">
        <f t="shared" si="4"/>
        <v>3340</v>
      </c>
      <c r="N16" s="15">
        <f t="shared" si="4"/>
        <v>3060</v>
      </c>
      <c r="O16" s="15">
        <f t="shared" si="4"/>
        <v>3096</v>
      </c>
      <c r="P16" s="15">
        <f t="shared" si="4"/>
        <v>3666</v>
      </c>
      <c r="Q16" s="15">
        <f t="shared" si="4"/>
        <v>4326</v>
      </c>
      <c r="R16" s="15">
        <f t="shared" si="4"/>
        <v>4775.6000000000004</v>
      </c>
      <c r="S16" s="15">
        <f t="shared" si="4"/>
        <v>4835.6000000000004</v>
      </c>
      <c r="T16" s="15">
        <f t="shared" si="4"/>
        <v>5905.6</v>
      </c>
      <c r="U16" s="15">
        <f t="shared" si="4"/>
        <v>6950</v>
      </c>
      <c r="V16" s="15">
        <f t="shared" si="4"/>
        <v>7950</v>
      </c>
      <c r="W16" s="15">
        <f t="shared" si="4"/>
        <v>8050</v>
      </c>
      <c r="X16" s="16">
        <f t="shared" si="4"/>
        <v>8150</v>
      </c>
      <c r="Y16" s="16">
        <f t="shared" si="4"/>
        <v>8250</v>
      </c>
      <c r="Z16" s="16">
        <f t="shared" si="4"/>
        <v>8250</v>
      </c>
      <c r="AA16" s="16">
        <f t="shared" si="4"/>
        <v>5750</v>
      </c>
      <c r="AB16" s="16">
        <f t="shared" si="4"/>
        <v>3250</v>
      </c>
    </row>
    <row r="18" spans="13:24" x14ac:dyDescent="0.25">
      <c r="M18">
        <v>19475</v>
      </c>
      <c r="N18" s="18"/>
      <c r="W18" s="19"/>
    </row>
    <row r="19" spans="13:24" x14ac:dyDescent="0.25">
      <c r="O19">
        <v>31600</v>
      </c>
      <c r="Q19">
        <f>3300*2</f>
        <v>6600</v>
      </c>
      <c r="W19" s="20"/>
    </row>
    <row r="20" spans="13:24" x14ac:dyDescent="0.25">
      <c r="Q20">
        <f>O19-Q19</f>
        <v>25000</v>
      </c>
      <c r="X20" s="19"/>
    </row>
    <row r="22" spans="13:24" x14ac:dyDescent="0.25">
      <c r="N22" s="18"/>
      <c r="W22" s="21"/>
    </row>
    <row r="24" spans="13:24" x14ac:dyDescent="0.25">
      <c r="W24" s="22"/>
    </row>
  </sheetData>
  <mergeCells count="4">
    <mergeCell ref="C1:H1"/>
    <mergeCell ref="I2:K2"/>
    <mergeCell ref="L2:W2"/>
    <mergeCell ref="X2:A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>
      <selection activeCell="C10" sqref="C10"/>
    </sheetView>
  </sheetViews>
  <sheetFormatPr defaultRowHeight="15" x14ac:dyDescent="0.25"/>
  <cols>
    <col min="2" max="2" width="12.7109375" bestFit="1" customWidth="1"/>
    <col min="12" max="12" width="13.42578125" customWidth="1"/>
    <col min="13" max="13" width="12.140625" customWidth="1"/>
  </cols>
  <sheetData>
    <row r="1" spans="2:17" x14ac:dyDescent="0.25">
      <c r="C1" s="23"/>
      <c r="D1" s="23"/>
      <c r="E1" s="23"/>
    </row>
    <row r="2" spans="2:17" x14ac:dyDescent="0.25">
      <c r="C2" s="3"/>
      <c r="D2" s="3">
        <v>0.9</v>
      </c>
      <c r="E2" s="3">
        <v>0.1</v>
      </c>
      <c r="F2" s="26"/>
      <c r="G2" s="26"/>
      <c r="H2" s="26"/>
      <c r="I2" s="26"/>
      <c r="J2" s="26"/>
      <c r="K2" s="26"/>
      <c r="L2" s="26"/>
      <c r="M2" s="23">
        <v>2019</v>
      </c>
      <c r="N2" s="23"/>
      <c r="O2" s="23"/>
      <c r="P2" s="23"/>
      <c r="Q2" s="23"/>
    </row>
    <row r="3" spans="2:17" x14ac:dyDescent="0.25">
      <c r="B3" s="4"/>
      <c r="C3" s="4">
        <v>2018</v>
      </c>
      <c r="D3" s="4" t="s">
        <v>1</v>
      </c>
      <c r="E3" s="4" t="s">
        <v>2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3</v>
      </c>
      <c r="K3" s="6" t="s">
        <v>4</v>
      </c>
      <c r="L3" s="6" t="s">
        <v>5</v>
      </c>
      <c r="M3" s="7" t="s">
        <v>6</v>
      </c>
      <c r="N3" s="7" t="s">
        <v>7</v>
      </c>
      <c r="O3" s="7" t="s">
        <v>8</v>
      </c>
      <c r="P3" s="7" t="s">
        <v>9</v>
      </c>
      <c r="Q3" s="7" t="s">
        <v>10</v>
      </c>
    </row>
    <row r="4" spans="2:17" x14ac:dyDescent="0.25">
      <c r="B4" s="8" t="s">
        <v>6</v>
      </c>
      <c r="C4" s="9"/>
      <c r="D4" s="9"/>
      <c r="E4" s="9"/>
      <c r="F4" s="10"/>
      <c r="G4" s="10"/>
      <c r="H4" s="10"/>
      <c r="I4" s="10"/>
      <c r="J4" s="10"/>
      <c r="K4" s="10"/>
      <c r="L4" s="10"/>
      <c r="M4" s="11">
        <v>2500</v>
      </c>
      <c r="N4" s="11">
        <v>2500</v>
      </c>
      <c r="O4" s="11">
        <v>2500</v>
      </c>
      <c r="P4" s="11">
        <v>250</v>
      </c>
      <c r="Q4" s="11">
        <v>250</v>
      </c>
    </row>
    <row r="5" spans="2:17" x14ac:dyDescent="0.25">
      <c r="B5" s="8" t="s">
        <v>7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11"/>
      <c r="N5" s="11">
        <v>2500</v>
      </c>
      <c r="O5" s="11">
        <v>2500</v>
      </c>
      <c r="P5" s="11">
        <v>2500</v>
      </c>
      <c r="Q5" s="11">
        <v>250</v>
      </c>
    </row>
    <row r="6" spans="2:17" x14ac:dyDescent="0.25">
      <c r="B6" s="8" t="s">
        <v>8</v>
      </c>
      <c r="C6" s="9"/>
      <c r="D6" s="9"/>
      <c r="E6" s="9"/>
      <c r="F6" s="10"/>
      <c r="G6" s="10"/>
      <c r="H6" s="10"/>
      <c r="I6" s="10"/>
      <c r="J6" s="10"/>
      <c r="K6" s="10"/>
      <c r="L6" s="10"/>
      <c r="M6" s="11"/>
      <c r="N6" s="11"/>
      <c r="O6" s="11">
        <v>2500</v>
      </c>
      <c r="P6" s="11">
        <v>2500</v>
      </c>
      <c r="Q6" s="11">
        <v>2500</v>
      </c>
    </row>
    <row r="7" spans="2:17" x14ac:dyDescent="0.25">
      <c r="B7" s="8" t="s">
        <v>9</v>
      </c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</row>
    <row r="8" spans="2:17" x14ac:dyDescent="0.25">
      <c r="B8" s="8" t="s">
        <v>10</v>
      </c>
      <c r="C8" s="9"/>
      <c r="D8" s="9"/>
      <c r="E8" s="9"/>
      <c r="F8" s="10"/>
      <c r="G8" s="10"/>
      <c r="H8" s="10"/>
      <c r="I8" s="10"/>
      <c r="J8" s="10"/>
      <c r="K8" s="10"/>
      <c r="L8" s="10"/>
      <c r="M8" s="11"/>
      <c r="N8" s="11"/>
      <c r="O8" s="11"/>
      <c r="P8" s="11"/>
      <c r="Q8" s="11"/>
    </row>
    <row r="9" spans="2:17" x14ac:dyDescent="0.25">
      <c r="B9" s="8" t="s">
        <v>11</v>
      </c>
      <c r="C9" s="9"/>
      <c r="D9" s="9"/>
      <c r="E9" s="9"/>
      <c r="F9" s="10"/>
      <c r="G9" s="10"/>
      <c r="H9" s="10"/>
      <c r="I9" s="10"/>
      <c r="J9" s="10"/>
      <c r="K9" s="10"/>
      <c r="L9" s="10"/>
      <c r="M9" s="11"/>
      <c r="N9" s="11"/>
      <c r="O9" s="11"/>
      <c r="P9" s="11"/>
      <c r="Q9" s="11"/>
    </row>
    <row r="10" spans="2:17" x14ac:dyDescent="0.25">
      <c r="B10" s="8" t="s">
        <v>12</v>
      </c>
      <c r="C10" s="9">
        <v>1500</v>
      </c>
      <c r="D10" s="9">
        <f t="shared" ref="D10:D15" si="0">C10*$D$2</f>
        <v>1350</v>
      </c>
      <c r="E10" s="9">
        <f t="shared" ref="E10:E15" si="1">C10*$E$2</f>
        <v>150</v>
      </c>
      <c r="F10" s="10"/>
      <c r="G10" s="10">
        <f>C10</f>
        <v>1500</v>
      </c>
      <c r="H10" s="10">
        <f>C10</f>
        <v>1500</v>
      </c>
      <c r="I10" s="10">
        <f>C10</f>
        <v>1500</v>
      </c>
      <c r="J10" s="10">
        <f>E10</f>
        <v>150</v>
      </c>
      <c r="K10" s="10">
        <f>E10</f>
        <v>150</v>
      </c>
      <c r="L10" s="10">
        <f>E10</f>
        <v>150</v>
      </c>
      <c r="M10" s="11"/>
      <c r="N10" s="11"/>
      <c r="O10" s="11"/>
      <c r="P10" s="11"/>
      <c r="Q10" s="11"/>
    </row>
    <row r="11" spans="2:17" x14ac:dyDescent="0.25">
      <c r="B11" s="8" t="s">
        <v>13</v>
      </c>
      <c r="C11" s="9">
        <v>1500</v>
      </c>
      <c r="D11" s="9">
        <f t="shared" si="0"/>
        <v>1350</v>
      </c>
      <c r="E11" s="9">
        <f t="shared" si="1"/>
        <v>150</v>
      </c>
      <c r="F11" s="10"/>
      <c r="G11" s="10"/>
      <c r="H11" s="10">
        <f>C11</f>
        <v>1500</v>
      </c>
      <c r="I11" s="10">
        <f>C11</f>
        <v>1500</v>
      </c>
      <c r="J11" s="10">
        <f>C11</f>
        <v>1500</v>
      </c>
      <c r="K11" s="10">
        <f>E11</f>
        <v>150</v>
      </c>
      <c r="L11" s="10">
        <f>E11</f>
        <v>150</v>
      </c>
      <c r="M11" s="11">
        <f>E11</f>
        <v>150</v>
      </c>
      <c r="N11" s="11"/>
      <c r="O11" s="11"/>
      <c r="P11" s="11"/>
      <c r="Q11" s="11"/>
    </row>
    <row r="12" spans="2:17" x14ac:dyDescent="0.25">
      <c r="B12" s="8" t="s">
        <v>14</v>
      </c>
      <c r="C12" s="9">
        <v>2500</v>
      </c>
      <c r="D12" s="9">
        <f t="shared" si="0"/>
        <v>2250</v>
      </c>
      <c r="E12" s="9">
        <f t="shared" si="1"/>
        <v>250</v>
      </c>
      <c r="F12" s="10"/>
      <c r="G12" s="10"/>
      <c r="H12" s="10"/>
      <c r="I12" s="10">
        <f>C12</f>
        <v>2500</v>
      </c>
      <c r="J12" s="10">
        <f>C12</f>
        <v>2500</v>
      </c>
      <c r="K12" s="10">
        <f>C12</f>
        <v>2500</v>
      </c>
      <c r="L12" s="10">
        <f>E12</f>
        <v>250</v>
      </c>
      <c r="M12" s="11">
        <f>E12</f>
        <v>250</v>
      </c>
      <c r="N12" s="11">
        <f>E12</f>
        <v>250</v>
      </c>
      <c r="O12" s="11"/>
      <c r="P12" s="11"/>
      <c r="Q12" s="11"/>
    </row>
    <row r="13" spans="2:17" x14ac:dyDescent="0.25">
      <c r="B13" s="8" t="s">
        <v>3</v>
      </c>
      <c r="C13" s="9">
        <v>2500</v>
      </c>
      <c r="D13" s="9">
        <f t="shared" si="0"/>
        <v>2250</v>
      </c>
      <c r="E13" s="9">
        <f t="shared" si="1"/>
        <v>250</v>
      </c>
      <c r="F13" s="10"/>
      <c r="G13" s="10"/>
      <c r="H13" s="10"/>
      <c r="I13" s="10"/>
      <c r="J13" s="10">
        <f>C13</f>
        <v>2500</v>
      </c>
      <c r="K13" s="10">
        <f>C13</f>
        <v>2500</v>
      </c>
      <c r="L13" s="10">
        <f>C13</f>
        <v>2500</v>
      </c>
      <c r="M13" s="11">
        <f>E13</f>
        <v>250</v>
      </c>
      <c r="N13" s="11">
        <f>E13</f>
        <v>250</v>
      </c>
      <c r="O13" s="11">
        <f>E13</f>
        <v>250</v>
      </c>
      <c r="P13" s="11"/>
      <c r="Q13" s="11"/>
    </row>
    <row r="14" spans="2:17" x14ac:dyDescent="0.25">
      <c r="B14" s="8" t="s">
        <v>4</v>
      </c>
      <c r="C14" s="9">
        <v>2500</v>
      </c>
      <c r="D14" s="9">
        <f t="shared" si="0"/>
        <v>2250</v>
      </c>
      <c r="E14" s="9">
        <f t="shared" si="1"/>
        <v>250</v>
      </c>
      <c r="F14" s="10"/>
      <c r="G14" s="10"/>
      <c r="H14" s="10"/>
      <c r="I14" s="10"/>
      <c r="J14" s="10"/>
      <c r="K14" s="10">
        <f>C14</f>
        <v>2500</v>
      </c>
      <c r="L14" s="10">
        <f>C14</f>
        <v>2500</v>
      </c>
      <c r="M14" s="11">
        <f>C14</f>
        <v>2500</v>
      </c>
      <c r="N14" s="11">
        <f>E14</f>
        <v>250</v>
      </c>
      <c r="O14" s="11">
        <f>E14</f>
        <v>250</v>
      </c>
      <c r="P14" s="11">
        <f>E14</f>
        <v>250</v>
      </c>
      <c r="Q14" s="11"/>
    </row>
    <row r="15" spans="2:17" x14ac:dyDescent="0.25">
      <c r="B15" s="8" t="s">
        <v>5</v>
      </c>
      <c r="C15" s="9">
        <v>2500</v>
      </c>
      <c r="D15" s="9">
        <f t="shared" si="0"/>
        <v>2250</v>
      </c>
      <c r="E15" s="9">
        <f t="shared" si="1"/>
        <v>250</v>
      </c>
      <c r="F15" s="10"/>
      <c r="G15" s="10"/>
      <c r="H15" s="10"/>
      <c r="I15" s="10"/>
      <c r="J15" s="10"/>
      <c r="K15" s="10"/>
      <c r="L15" s="10">
        <f>C15</f>
        <v>2500</v>
      </c>
      <c r="M15" s="11">
        <f>C15</f>
        <v>2500</v>
      </c>
      <c r="N15" s="11">
        <f>C15</f>
        <v>2500</v>
      </c>
      <c r="O15" s="11">
        <f>E15</f>
        <v>250</v>
      </c>
      <c r="P15" s="11">
        <f>E15</f>
        <v>250</v>
      </c>
      <c r="Q15" s="11">
        <f>E15</f>
        <v>250</v>
      </c>
    </row>
    <row r="16" spans="2:17" ht="21" x14ac:dyDescent="0.35">
      <c r="B16" s="12"/>
      <c r="C16" s="12">
        <f>SUM(C4:C15)</f>
        <v>13000</v>
      </c>
      <c r="D16" s="12"/>
      <c r="E16" s="12"/>
      <c r="F16" s="15">
        <f t="shared" ref="F16:Q16" si="2">SUM(F4:F15)</f>
        <v>0</v>
      </c>
      <c r="G16" s="15">
        <f t="shared" si="2"/>
        <v>1500</v>
      </c>
      <c r="H16" s="15">
        <f t="shared" si="2"/>
        <v>3000</v>
      </c>
      <c r="I16" s="15">
        <f t="shared" si="2"/>
        <v>5500</v>
      </c>
      <c r="J16" s="15">
        <f t="shared" si="2"/>
        <v>6650</v>
      </c>
      <c r="K16" s="15">
        <f t="shared" si="2"/>
        <v>7800</v>
      </c>
      <c r="L16" s="15">
        <f t="shared" si="2"/>
        <v>8050</v>
      </c>
      <c r="M16" s="16">
        <f t="shared" si="2"/>
        <v>8150</v>
      </c>
      <c r="N16" s="16">
        <f t="shared" si="2"/>
        <v>8250</v>
      </c>
      <c r="O16" s="16">
        <f t="shared" si="2"/>
        <v>8250</v>
      </c>
      <c r="P16" s="16">
        <f t="shared" si="2"/>
        <v>5750</v>
      </c>
      <c r="Q16" s="16">
        <f t="shared" si="2"/>
        <v>3250</v>
      </c>
    </row>
    <row r="18" spans="8:14" x14ac:dyDescent="0.25">
      <c r="L18">
        <f>G16+H16+I16+J16+K16+L16</f>
        <v>32500</v>
      </c>
    </row>
    <row r="19" spans="8:14" x14ac:dyDescent="0.25">
      <c r="L19" s="20"/>
    </row>
    <row r="20" spans="8:14" x14ac:dyDescent="0.25">
      <c r="H20" s="10">
        <v>1500</v>
      </c>
      <c r="I20" s="10">
        <v>1500</v>
      </c>
      <c r="J20" s="10">
        <v>1500</v>
      </c>
      <c r="K20" s="10">
        <v>150</v>
      </c>
      <c r="L20" s="10">
        <v>150</v>
      </c>
      <c r="M20" s="10">
        <v>150</v>
      </c>
    </row>
    <row r="21" spans="8:14" x14ac:dyDescent="0.25">
      <c r="I21" s="10">
        <v>1500</v>
      </c>
      <c r="J21" s="10">
        <v>1500</v>
      </c>
      <c r="K21" s="10">
        <v>1500</v>
      </c>
      <c r="L21" s="10">
        <v>150</v>
      </c>
      <c r="M21" s="10">
        <v>150</v>
      </c>
    </row>
    <row r="22" spans="8:14" x14ac:dyDescent="0.25">
      <c r="J22" s="10">
        <v>2500</v>
      </c>
      <c r="K22" s="10">
        <v>2500</v>
      </c>
      <c r="L22" s="10">
        <v>2500</v>
      </c>
      <c r="M22" s="10">
        <v>250</v>
      </c>
    </row>
    <row r="23" spans="8:14" x14ac:dyDescent="0.25">
      <c r="K23" s="10">
        <v>2500</v>
      </c>
      <c r="L23" s="10">
        <v>2500</v>
      </c>
      <c r="M23" s="10">
        <v>2500</v>
      </c>
    </row>
    <row r="24" spans="8:14" x14ac:dyDescent="0.25">
      <c r="L24" s="10">
        <v>2500</v>
      </c>
      <c r="M24" s="10">
        <v>2500</v>
      </c>
    </row>
    <row r="25" spans="8:14" x14ac:dyDescent="0.25">
      <c r="M25" s="10">
        <v>2500</v>
      </c>
    </row>
    <row r="26" spans="8:14" x14ac:dyDescent="0.25">
      <c r="H26">
        <f>H20+H21+H22+H23+H24+H25</f>
        <v>1500</v>
      </c>
      <c r="I26">
        <f t="shared" ref="I26:L26" si="3">I20+I21+I22+I23+I24+I25</f>
        <v>3000</v>
      </c>
      <c r="J26">
        <f t="shared" si="3"/>
        <v>5500</v>
      </c>
      <c r="K26">
        <f t="shared" si="3"/>
        <v>6650</v>
      </c>
      <c r="L26">
        <f t="shared" si="3"/>
        <v>7800</v>
      </c>
    </row>
    <row r="28" spans="8:14" x14ac:dyDescent="0.25">
      <c r="L28">
        <f>H26+I26+J26+K26+L26</f>
        <v>24450</v>
      </c>
    </row>
    <row r="30" spans="8:14" x14ac:dyDescent="0.25">
      <c r="I30" s="10">
        <v>1500</v>
      </c>
      <c r="J30" s="10">
        <v>1500</v>
      </c>
      <c r="K30" s="10">
        <v>1500</v>
      </c>
      <c r="L30" s="10">
        <v>150</v>
      </c>
      <c r="M30" s="10">
        <v>150</v>
      </c>
      <c r="N30" s="10">
        <v>150</v>
      </c>
    </row>
    <row r="31" spans="8:14" x14ac:dyDescent="0.25">
      <c r="J31" s="10">
        <v>1500</v>
      </c>
      <c r="K31" s="10">
        <v>1500</v>
      </c>
      <c r="L31" s="10">
        <v>1500</v>
      </c>
      <c r="M31" s="10">
        <v>150</v>
      </c>
      <c r="N31" s="10">
        <v>150</v>
      </c>
    </row>
    <row r="32" spans="8:14" x14ac:dyDescent="0.25">
      <c r="K32" s="10">
        <v>2500</v>
      </c>
      <c r="L32" s="10">
        <v>2500</v>
      </c>
      <c r="M32" s="10">
        <v>2500</v>
      </c>
      <c r="N32" s="10">
        <v>250</v>
      </c>
    </row>
    <row r="33" spans="9:14" x14ac:dyDescent="0.25">
      <c r="L33" s="10">
        <v>2500</v>
      </c>
      <c r="M33" s="10">
        <v>2500</v>
      </c>
      <c r="N33" s="10">
        <v>2500</v>
      </c>
    </row>
    <row r="34" spans="9:14" x14ac:dyDescent="0.25">
      <c r="M34" s="10">
        <v>2500</v>
      </c>
      <c r="N34" s="10">
        <v>2500</v>
      </c>
    </row>
    <row r="35" spans="9:14" x14ac:dyDescent="0.25">
      <c r="M35" s="10"/>
      <c r="N35" s="10">
        <v>2500</v>
      </c>
    </row>
    <row r="36" spans="9:14" x14ac:dyDescent="0.25">
      <c r="I36">
        <f>I30+I31+I32+I33+I34+I35</f>
        <v>1500</v>
      </c>
      <c r="J36">
        <f t="shared" ref="J36:N36" si="4">J30+J31+J32+J33+J34+J35</f>
        <v>3000</v>
      </c>
      <c r="K36">
        <f t="shared" si="4"/>
        <v>5500</v>
      </c>
      <c r="L36">
        <f t="shared" si="4"/>
        <v>6650</v>
      </c>
      <c r="M36">
        <f t="shared" si="4"/>
        <v>7800</v>
      </c>
      <c r="N36">
        <f t="shared" si="4"/>
        <v>8050</v>
      </c>
    </row>
    <row r="38" spans="9:14" x14ac:dyDescent="0.25">
      <c r="L38">
        <f>I36+J36+K36+L36</f>
        <v>16650</v>
      </c>
    </row>
  </sheetData>
  <mergeCells count="3">
    <mergeCell ref="C1:E1"/>
    <mergeCell ref="F2:L2"/>
    <mergeCell ref="M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ჰარვონი</vt:lpstr>
      <vt:lpstr>ველპატასვირი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2018-05-08T14:31:15Z</dcterms:modified>
</cp:coreProperties>
</file>